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<sst xmlns="http://schemas.openxmlformats.org/spreadsheetml/2006/main" count="74" uniqueCount="65">
  <si>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MYTHILIS INVESTMENT</t>
  </si>
  <si>
    <t xml:space="preserve">6 LEKA STREET , TAVUA</t>
  </si>
  <si>
    <t xml:space="preserve"/>
  </si>
  <si>
    <t xml:space="preserve"/>
  </si>
  <si>
    <t xml:space="preserve">MOHINESH SHARMA</t>
  </si>
  <si>
    <t xml:space="preserve">FNPF NO.:</t>
  </si>
  <si>
    <t xml:space="preserve">2305638</t>
  </si>
  <si>
    <t xml:space="preserve">EMPLOYEE ID:</t>
  </si>
  <si>
    <t xml:space="preserve">M001</t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</si>
  <si>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</si>
  <si>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</si>
  <si>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</si>
  <si>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</si>
  <si>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</si>
  <si>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</si>
  <si>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</si>
  <si>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</si>
  <si>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</si>
  <si>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</si>
  <si>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</si>
  <si>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</si>
  <si>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</si>
  <si>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</si>
  <si>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</si>
  <si>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</si>
  <si>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</si>
  <si>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</si>
  <si>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</si>
  <si>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</si>
  <si>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</si>
  <si>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</si>
  <si>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</si>
  <si>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</si>
  <si>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</si>
  <si>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</si>
  <si>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</si>
  <si>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</si>
  <si>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>M TEA</t>
  </si>
  <si>
    <t xml:space="preserve">LUNCH</t>
  </si>
  <si>
    <t xml:space="preserve">A TEA</t>
  </si>
  <si>
    <t xml:space="preserve">NORMAL</t>
  </si>
  <si>
    <t xml:space="preserve">TOTAL HOURS WORKED:</t>
  </si>
  <si>
    <t xml:space="preserve">BANKING DETAILS</t>
  </si>
  <si>
    <t xml:space="preserve">TOTAL AMOUNT NET PAYEE:</t>
  </si>
  <si>
    <t xml:space="preserve"> </t>
  </si>
  <si>
    <t xml:space="preserve">ACCOUNT NAME:</t>
  </si>
  <si>
    <t xml:space="preserve">MOHINESH SHARMA</t>
  </si>
  <si>
    <t xml:space="preserve">BSP</t>
  </si>
  <si>
    <t xml:space="preserve">WBC</t>
  </si>
  <si>
    <t xml:space="preserve">ACCOUNT NUMBER:</t>
  </si>
  <si>
    <t xml:space="preserve">BRANCH:</t>
  </si>
  <si>
    <t xml:space="preserve">LAUTOKA</t>
  </si>
  <si>
    <t xml:space="preserve">BA</t>
  </si>
  <si>
    <t xml:space="preserve">ANNUAL LEAVES TAKEN:</t>
  </si>
  <si>
    <t xml:space="preserve">TOTAL PAYEE: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</si>
  <si>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</si>
  <si>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</si>
  <si>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</si>
  <si>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</si>
  <si>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</si>
  <si>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</si>
  <si>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</si>
  <si>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</si>
  <si>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TOTAL PAYOUT: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</si>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</sst>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>2305638</v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>194169105</v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 t="str">
        <v>Monday, April 19, 2021</v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Sunday, April 5,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">
        <v>37</v>
      </c>
      <c r="R13" s="22" t="s">
        <v>38</v>
      </c>
      <c r="S13" s="22" t="s">
        <v>39</v>
      </c>
    </row>
    <row r="14" customFormat="false" ht="15" hidden="false" customHeight="false" outlineLevel="0" collapsed="false">
      <c r="A14" s="23">
        <v>46111</v>
      </c>
      <c r="B14" s="24" t="str">
        <v>NORMAL</v>
      </c>
      <c r="C14" s="25">
        <v>0.4375</v>
      </c>
      <c r="D14" s="26">
        <v>0.66875</v>
      </c>
      <c r="E14" s="26">
        <v>0.71041666666667</v>
      </c>
      <c r="F14" s="26">
        <v>0</v>
      </c>
      <c r="G14" s="26">
        <v>0</v>
      </c>
      <c r="H14" s="26">
        <v>0</v>
      </c>
      <c r="I14" s="26">
        <v>0</v>
      </c>
      <c r="J14" s="25">
        <v>0.87708333333333</v>
      </c>
      <c r="K14" s="26">
        <v>0.43958333333333</v>
      </c>
      <c r="L14" s="26">
        <v>0.041666666666667</v>
      </c>
      <c r="M14" s="26" t="n">
        <v>0.064583333333333</v>
      </c>
      <c r="N14" s="26">
        <v>0.39791666666667</v>
      </c>
      <c r="O14" s="28">
        <v>8.00</v>
      </c>
      <c r="Q14" s="29">
        <v>0</v>
      </c>
      <c r="R14" s="29">
        <v>0</v>
      </c>
      <c r="S14" s="29" t="n">
        <f aca="false">I14-H14</f>
        <v>-1</v>
      </c>
    </row>
    <row r="15" customFormat="false" ht="15" hidden="false" customHeight="false" outlineLevel="0" collapsed="false">
      <c r="A15" s="23" t="n">
        <f aca="false">A14+1</f>
        <v>45787</v>
      </c>
      <c r="B15" s="24" t="s">
        <v>40</v>
      </c>
      <c r="C15" s="25" t="n">
        <f aca="false">TIME(8,11,0)</f>
        <v>0.340972222222222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 t="n">
        <f aca="false">TIME(13,11,0)</f>
        <v>0.549305555555556</v>
      </c>
      <c r="K15" s="26" t="n">
        <f aca="false">J15-C15</f>
        <v>0.208333333333333</v>
      </c>
      <c r="L15" s="26" t="n">
        <f aca="false">SUM(Q15,R15,S15)</f>
        <v>1</v>
      </c>
      <c r="M15" s="27" t="n">
        <v>0</v>
      </c>
      <c r="N15" s="26" t="n">
        <f aca="false">K15-L15</f>
        <v>-0.791666666666667</v>
      </c>
      <c r="O15" s="28" t="n">
        <v>6</v>
      </c>
      <c r="Q15" s="29" t="n">
        <f aca="false">E15-D15</f>
        <v>0</v>
      </c>
      <c r="R15" s="29" t="n">
        <f aca="false">G15-F15</f>
        <v>1</v>
      </c>
      <c r="S15" s="29" t="n">
        <f aca="false">I15-H15</f>
        <v>0</v>
      </c>
    </row>
    <row r="16" customFormat="false" ht="15" hidden="false" customHeight="false" outlineLevel="0" collapsed="false">
      <c r="A16" s="23"/>
      <c r="B16" s="24" t="s">
        <v>40</v>
      </c>
      <c r="C16" s="26" t="n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 t="n">
        <v>1</v>
      </c>
      <c r="K16" s="26" t="n">
        <v>0</v>
      </c>
      <c r="L16" s="26" t="n">
        <f aca="false">SUM(Q16,R16,S16)</f>
        <v>0</v>
      </c>
      <c r="M16" s="27" t="n">
        <v>0</v>
      </c>
      <c r="N16" s="26" t="n">
        <v>0</v>
      </c>
      <c r="O16" s="28" t="n">
        <v>0</v>
      </c>
      <c r="Q16" s="29" t="n">
        <f aca="false">E16-D16</f>
        <v>-1</v>
      </c>
      <c r="R16" s="29" t="n">
        <f aca="false">G16-F16</f>
        <v>1</v>
      </c>
      <c r="S16" s="29" t="n">
        <f aca="false">I16-H16</f>
        <v>0</v>
      </c>
    </row>
    <row r="17" customFormat="false" ht="15" hidden="false" customHeight="false" outlineLevel="0" collapsed="false">
      <c r="A17" s="23"/>
      <c r="B17" s="24" t="s">
        <v>40</v>
      </c>
      <c r="C17" s="26" t="n">
        <v>1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 t="n">
        <v>2</v>
      </c>
      <c r="K17" s="26" t="n">
        <f aca="false">J17-C17</f>
        <v>1</v>
      </c>
      <c r="L17" s="26" t="n">
        <f aca="false">SUM(Q17,R17,S17)</f>
        <v>0</v>
      </c>
      <c r="M17" s="27" t="n">
        <v>0</v>
      </c>
      <c r="N17" s="26" t="n">
        <f aca="false">K17-L17</f>
        <v>1</v>
      </c>
      <c r="O17" s="28" t="n">
        <v>6</v>
      </c>
      <c r="Q17" s="29" t="n">
        <f aca="false">E17-D17</f>
        <v>-2</v>
      </c>
      <c r="R17" s="29" t="n">
        <f aca="false">G17-F17</f>
        <v>1</v>
      </c>
      <c r="S17" s="29" t="n">
        <f aca="false">I17-H17</f>
        <v>1</v>
      </c>
    </row>
    <row r="18" customFormat="false" ht="15" hidden="false" customHeight="false" outlineLevel="0" collapsed="false">
      <c r="A18" s="23"/>
      <c r="B18" s="24" t="s">
        <v>40</v>
      </c>
      <c r="C18" s="26" t="n">
        <v>2</v>
      </c>
      <c r="D18" s="26">
        <v>0</v>
      </c>
      <c r="E18" s="26">
        <v>0</v>
      </c>
      <c r="F18" s="26">
        <v>0</v>
      </c>
      <c r="G18" s="26">
        <v>0</v>
      </c>
      <c r="H18" s="27">
        <v>0</v>
      </c>
      <c r="I18" s="26">
        <v>0</v>
      </c>
      <c r="J18" s="26" t="n">
        <v>3</v>
      </c>
      <c r="K18" s="26" t="n">
        <f aca="false">J18-C18</f>
        <v>1</v>
      </c>
      <c r="L18" s="26" t="n">
        <f aca="false">SUM(Q18,R18,S18)</f>
        <v>0</v>
      </c>
      <c r="M18" s="27" t="n">
        <v>0</v>
      </c>
      <c r="N18" s="26" t="n">
        <f aca="false">K18-L18</f>
        <v>1</v>
      </c>
      <c r="O18" s="28" t="n">
        <v>6</v>
      </c>
      <c r="Q18" s="29" t="n">
        <f aca="false">E18-D18</f>
        <v>-3</v>
      </c>
      <c r="R18" s="29" t="n">
        <f aca="false">G18-F18</f>
        <v>1</v>
      </c>
      <c r="S18" s="29" t="n">
        <f aca="false">I18-H18</f>
        <v>2</v>
      </c>
    </row>
    <row r="19" customFormat="false" ht="15" hidden="false" customHeight="false" outlineLevel="0" collapsed="false">
      <c r="A19" s="23"/>
      <c r="B19" s="24" t="s">
        <v>40</v>
      </c>
      <c r="C19" s="26" t="n">
        <v>3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 t="n">
        <v>4</v>
      </c>
      <c r="K19" s="26" t="n">
        <f aca="false">J19-C19</f>
        <v>1</v>
      </c>
      <c r="L19" s="26" t="n">
        <f aca="false">SUM(Q19,R19,S19)</f>
        <v>1</v>
      </c>
      <c r="M19" s="27" t="n">
        <v>0</v>
      </c>
      <c r="N19" s="26" t="n">
        <f aca="false">K19-L19</f>
        <v>0</v>
      </c>
      <c r="O19" s="28" t="n">
        <v>6</v>
      </c>
      <c r="Q19" s="29" t="n">
        <f aca="false">E19-D19</f>
        <v>-3</v>
      </c>
      <c r="R19" s="29" t="n">
        <f aca="false">G19-F19</f>
        <v>1</v>
      </c>
      <c r="S19" s="29" t="n">
        <f aca="false">I19-H19</f>
        <v>3</v>
      </c>
    </row>
    <row r="20" customFormat="false" ht="15" hidden="false" customHeight="false" outlineLevel="0" collapsed="false">
      <c r="A20" s="23"/>
      <c r="B20" s="24" t="s">
        <v>40</v>
      </c>
      <c r="C20" s="26" t="n">
        <v>4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 t="n">
        <v>5</v>
      </c>
      <c r="K20" s="26" t="n">
        <f aca="false">J20-C20</f>
        <v>1</v>
      </c>
      <c r="L20" s="26" t="n">
        <f aca="false">SUM(Q20,R20,S20)</f>
        <v>2</v>
      </c>
      <c r="M20" s="27" t="n">
        <v>0</v>
      </c>
      <c r="N20" s="26" t="n">
        <f aca="false">K20-L20</f>
        <v>-1</v>
      </c>
      <c r="O20" s="28" t="n">
        <v>6</v>
      </c>
      <c r="Q20" s="29" t="n">
        <f aca="false">E20-D20</f>
        <v>-3</v>
      </c>
      <c r="R20" s="29" t="n">
        <f aca="false">G20-F20</f>
        <v>1</v>
      </c>
      <c r="S20" s="29" t="n">
        <f aca="false">I20-H20</f>
        <v>4</v>
      </c>
    </row>
    <row r="21" customFormat="false" ht="15" hidden="false" customHeight="false" outlineLevel="0" collapsed="false">
      <c r="L21" s="6" t="s">
        <v>41</v>
      </c>
      <c r="M21" s="6"/>
      <c r="N21" s="26">
        <f>SUM(N14:N20)</f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64</v>
      </c>
    </row>
    <row r="23" customFormat="false" ht="15" hidden="false" customHeight="false" outlineLevel="0" collapsed="false">
      <c r="A23" s="8" t="s">
        <v>45</v>
      </c>
      <c r="B23" s="8" t="str">
        <v>Mohinesh Sharma</v>
      </c>
      <c r="C23" s="8"/>
      <c r="D23" s="6" t="s">
        <v>46</v>
      </c>
      <c r="E23" s="8" t="str">
        <v>WBC</v>
      </c>
      <c r="L23" s="6" t="s">
        <v>48</v>
      </c>
      <c r="O23" s="32">
        <v>18.6</v>
      </c>
    </row>
    <row r="24" customFormat="false" ht="15" hidden="false" customHeight="false" outlineLevel="0" collapsed="false">
      <c r="A24" s="8" t="s">
        <v>49</v>
      </c>
      <c r="B24" s="12" t="str">
        <v>9806911427</v>
      </c>
      <c r="D24" s="6" t="s">
        <v>50</v>
      </c>
      <c r="E24" s="8" t="str">
        <v>BA</v>
      </c>
      <c r="L24" s="6" t="s">
        <v>52</v>
      </c>
      <c r="O24" s="33" t="n">
        <v>0</v>
      </c>
      <c r="R24" s="34" t="str">
        <v/>
      </c>
      <c r="S24" s="1" t="str">
        <v/>
      </c>
    </row>
    <row r="25" customFormat="false" ht="15" hidden="false" customHeight="false" outlineLevel="0" collapsed="false">
      <c r="L25" s="6" t="s">
        <v>54</v>
      </c>
      <c r="O25" s="32">
        <f aca="false">O22+O23+O24</f>
      </c>
      <c r="R25" s="34" t="str">
        <v/>
      </c>
      <c r="S25" s="1" t="str">
        <v/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f aca="false">O25*0.08</f>
      </c>
      <c r="R26" s="40" t="str">
        <v/>
      </c>
      <c r="S26" s="37" t="str">
        <v/>
      </c>
    </row>
    <row r="27" customFormat="false" ht="15" hidden="false" customHeight="false" outlineLevel="0" collapsed="false">
      <c r="L27" s="6" t="s">
        <v>60</v>
      </c>
      <c r="O27" s="32"/>
      <c r="R27" s="34" t="str">
        <v/>
      </c>
      <c r="S27" s="1" t="str">
        <v/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f aca="false">O25-O26-O27</f>
      </c>
      <c r="R28" s="40" t="str">
        <v/>
      </c>
      <c r="S28" s="44" t="str">
        <v/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